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8" windowWidth="10860" windowHeight="4716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<sst xmlns="http://schemas.openxmlformats.org/spreadsheetml/2006/main" count="43" uniqueCount="19">
  <si>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</si>
  <si>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</si>
  <si>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</si>
  <si>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</si>
  <si>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</si>
  <si>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</si>
  <si>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</si>
  <si>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</si>
  <si>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</si>
  <si>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</si>
  <si>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</si>
  <si>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</si>
  <si>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</si>
  <si>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</si>
  <si>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</si>
  <si>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</si>
  <si>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</si>
  <si>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</si>
  <si>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ΔΕΚΕΜΒΡΙΟ ΤΟΥ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</si>
</sst>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Δεκέμβριο του 2020
</a:t>
            </a:r>
          </a:p>
        </c:rich>
      </c:tx>
      <c:layout>
        <c:manualLayout>
          <c:xMode val="factor"/>
          <c:yMode val="factor"/>
          <c:x val="0.049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79"/>
          <c:w val="0.979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49716847"/>
        <c:axId val="12828788"/>
      </c:lineChart>
      <c:catAx>
        <c:axId val="49716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28788"/>
        <c:crosses val="autoZero"/>
        <c:auto val="1"/>
        <c:lblOffset val="100"/>
        <c:tickLblSkip val="1"/>
        <c:noMultiLvlLbl val="0"/>
      </c:catAx>
      <c:valAx>
        <c:axId val="12828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6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33575"/>
        <a:ext cx="72294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U9" sqref="U9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" thickBot="1">
      <c r="A5" s="31" t="s">
        <v>9</v>
      </c>
      <c r="B5" s="34">
        <f aca="true" t="shared" si="0" ref="B5:B10">SUM(D5+F5+H5+J5+L5+N5+P5+R5)</f>
        <v>235</v>
      </c>
      <c r="C5" s="35">
        <f>B5/B10</f>
        <v>0.0070397220058714275</v>
      </c>
      <c r="D5" s="36">
        <v>0</v>
      </c>
      <c r="E5" s="35">
        <f>D5/D10</f>
        <v>0</v>
      </c>
      <c r="F5" s="37">
        <v>25</v>
      </c>
      <c r="G5" s="35">
        <f>F5/F10</f>
        <v>0.011853959222380275</v>
      </c>
      <c r="H5" s="37">
        <v>26</v>
      </c>
      <c r="I5" s="35">
        <f>H5/H10</f>
        <v>0.005620406398616515</v>
      </c>
      <c r="J5" s="37">
        <v>66</v>
      </c>
      <c r="K5" s="35">
        <f>J5/J10</f>
        <v>0.007160681349679939</v>
      </c>
      <c r="L5" s="37">
        <v>59</v>
      </c>
      <c r="M5" s="35">
        <f>L5/L10</f>
        <v>0.008409350057012543</v>
      </c>
      <c r="N5" s="37">
        <v>32</v>
      </c>
      <c r="O5" s="35">
        <f>N5/N10</f>
        <v>0.004867660480681472</v>
      </c>
      <c r="P5" s="37">
        <v>25</v>
      </c>
      <c r="Q5" s="35">
        <f>P5/P10</f>
        <v>0.0075075075075075074</v>
      </c>
      <c r="R5" s="37">
        <v>2</v>
      </c>
      <c r="S5" s="21">
        <f>R5/R10</f>
        <v>0.005970149253731343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" thickBot="1">
      <c r="A6" s="4" t="s">
        <v>10</v>
      </c>
      <c r="B6" s="34">
        <f t="shared" si="0"/>
        <v>7624</v>
      </c>
      <c r="C6" s="35">
        <f>B6/B10</f>
        <v>0.228386555628782</v>
      </c>
      <c r="D6" s="36">
        <v>68</v>
      </c>
      <c r="E6" s="35">
        <f>D6/D10</f>
        <v>0.38857142857142857</v>
      </c>
      <c r="F6" s="37">
        <v>431</v>
      </c>
      <c r="G6" s="35">
        <f>F6/F10</f>
        <v>0.20436225699383595</v>
      </c>
      <c r="H6" s="37">
        <v>658</v>
      </c>
      <c r="I6" s="35">
        <f>H6/H10</f>
        <v>0.1422395157803718</v>
      </c>
      <c r="J6" s="37">
        <v>1703</v>
      </c>
      <c r="K6" s="35">
        <f>J6/J10</f>
        <v>0.1847672778561354</v>
      </c>
      <c r="L6" s="37">
        <v>1770</v>
      </c>
      <c r="M6" s="35">
        <f>L6/L10</f>
        <v>0.2522805017103763</v>
      </c>
      <c r="N6" s="37">
        <v>1904</v>
      </c>
      <c r="O6" s="35">
        <f>N6/N10</f>
        <v>0.2896257986005476</v>
      </c>
      <c r="P6" s="37">
        <v>1054</v>
      </c>
      <c r="Q6" s="35">
        <f>P6/P10</f>
        <v>0.3165165165165165</v>
      </c>
      <c r="R6" s="37">
        <v>36</v>
      </c>
      <c r="S6" s="21">
        <f>R6/R10</f>
        <v>0.10746268656716418</v>
      </c>
      <c r="T6" s="11"/>
      <c r="U6" s="11"/>
      <c r="V6" s="25">
        <v>2020</v>
      </c>
      <c r="W6" s="28">
        <f>D10</f>
        <v>175</v>
      </c>
      <c r="X6" s="28">
        <f>F10</f>
        <v>2109</v>
      </c>
      <c r="Y6" s="28">
        <f>H10</f>
        <v>4626</v>
      </c>
      <c r="Z6" s="28">
        <f>J10</f>
        <v>9217</v>
      </c>
      <c r="AA6" s="28">
        <f>L10</f>
        <v>7016</v>
      </c>
      <c r="AB6" s="28">
        <f>N10</f>
        <v>6574</v>
      </c>
      <c r="AC6" s="28">
        <f>P10</f>
        <v>3330</v>
      </c>
      <c r="AD6" s="27">
        <f>R10</f>
        <v>335</v>
      </c>
      <c r="AE6" s="6"/>
    </row>
    <row r="7" spans="1:21" ht="14.25">
      <c r="A7" s="4" t="s">
        <v>11</v>
      </c>
      <c r="B7" s="34">
        <f t="shared" si="0"/>
        <v>12487</v>
      </c>
      <c r="C7" s="35">
        <f>B7/B10</f>
        <v>0.3740638667545384</v>
      </c>
      <c r="D7" s="36">
        <v>66</v>
      </c>
      <c r="E7" s="35">
        <f>D7/D10</f>
        <v>0.37714285714285717</v>
      </c>
      <c r="F7" s="37">
        <v>830</v>
      </c>
      <c r="G7" s="35">
        <f>F7/F10</f>
        <v>0.3935514461830251</v>
      </c>
      <c r="H7" s="37">
        <v>1426</v>
      </c>
      <c r="I7" s="35">
        <f>H7/H10</f>
        <v>0.3082576740164289</v>
      </c>
      <c r="J7" s="37">
        <v>2908</v>
      </c>
      <c r="K7" s="35">
        <f>J7/J10</f>
        <v>0.31550396007377673</v>
      </c>
      <c r="L7" s="37">
        <v>2835</v>
      </c>
      <c r="M7" s="35">
        <f>L7/L10</f>
        <v>0.4040763968072976</v>
      </c>
      <c r="N7" s="37">
        <v>2919</v>
      </c>
      <c r="O7" s="35">
        <f>N7/N10</f>
        <v>0.44402190447216305</v>
      </c>
      <c r="P7" s="37">
        <v>1381</v>
      </c>
      <c r="Q7" s="35">
        <f>P7/P10</f>
        <v>0.4147147147147147</v>
      </c>
      <c r="R7" s="37">
        <v>122</v>
      </c>
      <c r="S7" s="21">
        <f>R7/R10</f>
        <v>0.3641791044776119</v>
      </c>
      <c r="T7" s="11"/>
      <c r="U7" s="11"/>
    </row>
    <row r="8" spans="1:25" ht="14.25">
      <c r="A8" s="4" t="s">
        <v>12</v>
      </c>
      <c r="B8" s="34">
        <f t="shared" si="0"/>
        <v>2698</v>
      </c>
      <c r="C8" s="35">
        <f>B8/B10</f>
        <v>0.08082199988017494</v>
      </c>
      <c r="D8" s="36">
        <v>41</v>
      </c>
      <c r="E8" s="35">
        <f>D8/D10</f>
        <v>0.2342857142857143</v>
      </c>
      <c r="F8" s="37">
        <v>348</v>
      </c>
      <c r="G8" s="35">
        <f>F8/F10</f>
        <v>0.16500711237553342</v>
      </c>
      <c r="H8" s="37">
        <v>377</v>
      </c>
      <c r="I8" s="35">
        <f>H8/H10</f>
        <v>0.08149589277993947</v>
      </c>
      <c r="J8" s="37">
        <v>626</v>
      </c>
      <c r="K8" s="35">
        <f>J8/J10</f>
        <v>0.06791797764999458</v>
      </c>
      <c r="L8" s="37">
        <v>524</v>
      </c>
      <c r="M8" s="35">
        <f>L8/L10</f>
        <v>0.07468643101482327</v>
      </c>
      <c r="N8" s="37">
        <v>504</v>
      </c>
      <c r="O8" s="35">
        <f>N8/N10</f>
        <v>0.0766656525707332</v>
      </c>
      <c r="P8" s="37">
        <v>257</v>
      </c>
      <c r="Q8" s="35">
        <f>P8/P10</f>
        <v>0.07717717717717718</v>
      </c>
      <c r="R8" s="37">
        <v>21</v>
      </c>
      <c r="S8" s="21">
        <f>R8/R10</f>
        <v>0.0626865671641791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10338</v>
      </c>
      <c r="C9" s="35">
        <f>B9/B10</f>
        <v>0.3096878557306333</v>
      </c>
      <c r="D9" s="36">
        <v>0</v>
      </c>
      <c r="E9" s="35">
        <f>D9/D10</f>
        <v>0</v>
      </c>
      <c r="F9" s="38">
        <f>127+348</f>
        <v>475</v>
      </c>
      <c r="G9" s="35">
        <f>F9/F10</f>
        <v>0.22522522522522523</v>
      </c>
      <c r="H9" s="38">
        <f>437+1702</f>
        <v>2139</v>
      </c>
      <c r="I9" s="35">
        <f>H9/H10</f>
        <v>0.46238651102464334</v>
      </c>
      <c r="J9" s="38">
        <f>859+3055</f>
        <v>3914</v>
      </c>
      <c r="K9" s="35">
        <f>J9/J10</f>
        <v>0.42465010307041334</v>
      </c>
      <c r="L9" s="38">
        <f>719+1109</f>
        <v>1828</v>
      </c>
      <c r="M9" s="35">
        <f>L9/L10</f>
        <v>0.26054732041049034</v>
      </c>
      <c r="N9" s="38">
        <f>504+711</f>
        <v>1215</v>
      </c>
      <c r="O9" s="35">
        <f>N9/N10</f>
        <v>0.18481898387587467</v>
      </c>
      <c r="P9" s="38">
        <f>235+378</f>
        <v>613</v>
      </c>
      <c r="Q9" s="35">
        <f>P9/P10</f>
        <v>0.18408408408408408</v>
      </c>
      <c r="R9" s="38">
        <f>15+139</f>
        <v>154</v>
      </c>
      <c r="S9" s="21">
        <f>R9/R10</f>
        <v>0.4597014925373134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33382</v>
      </c>
      <c r="C10" s="32">
        <f>B10/B10</f>
        <v>1</v>
      </c>
      <c r="D10" s="33">
        <f>SUM(D5:D9)</f>
        <v>175</v>
      </c>
      <c r="E10" s="32">
        <f>D10/D10</f>
        <v>1</v>
      </c>
      <c r="F10" s="33">
        <f>SUM(F5:F9)</f>
        <v>2109</v>
      </c>
      <c r="G10" s="32">
        <f>F10/F10</f>
        <v>1</v>
      </c>
      <c r="H10" s="33">
        <f>SUM(H5:H9)</f>
        <v>4626</v>
      </c>
      <c r="I10" s="32">
        <f>H10/H10</f>
        <v>1</v>
      </c>
      <c r="J10" s="33">
        <f>SUM(J5:J9)</f>
        <v>9217</v>
      </c>
      <c r="K10" s="32">
        <f>J10/J10</f>
        <v>1</v>
      </c>
      <c r="L10" s="33">
        <f>SUM(L5:L9)</f>
        <v>7016</v>
      </c>
      <c r="M10" s="32">
        <f>L10/L10</f>
        <v>1</v>
      </c>
      <c r="N10" s="33">
        <f>SUM(N5:N9)</f>
        <v>6574</v>
      </c>
      <c r="O10" s="32">
        <f>N10/N10</f>
        <v>1</v>
      </c>
      <c r="P10" s="33">
        <f>SUM(P5:P9)</f>
        <v>3330</v>
      </c>
      <c r="Q10" s="32">
        <f>P10/P10</f>
        <v>1</v>
      </c>
      <c r="R10" s="33">
        <f>SUM(R5:R9)</f>
        <v>335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2021-01-22T08:48:55Z</cp:lastPrinted>
  <dcterms:created xsi:type="dcterms:W3CDTF">2003-11-05T09:55:20Z</dcterms:created>
  <dcterms:modified xsi:type="dcterms:W3CDTF">2021-01-29T07:20:59Z</dcterms:modified>
  <cp:category/>
  <cp:version/>
  <cp:contentType/>
  <cp:contentStatus/>
</cp:coreProperties>
</file>